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ighland/Desktop/"/>
    </mc:Choice>
  </mc:AlternateContent>
  <xr:revisionPtr revIDLastSave="0" documentId="8_{B7489CE4-AB2F-DF44-A0E9-E3EE55A9744D}" xr6:coauthVersionLast="47" xr6:coauthVersionMax="47" xr10:uidLastSave="{00000000-0000-0000-0000-000000000000}"/>
  <bookViews>
    <workbookView xWindow="160" yWindow="11840" windowWidth="40640" windowHeight="11020" xr2:uid="{2B3747B8-7035-4B0F-A69F-1417232585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31" i="1"/>
  <c r="C26" i="1"/>
  <c r="C21" i="1"/>
  <c r="C16" i="1"/>
  <c r="C7" i="1"/>
  <c r="C33" i="1" l="1"/>
  <c r="C35" i="1"/>
  <c r="C43" i="1"/>
</calcChain>
</file>

<file path=xl/sharedStrings.xml><?xml version="1.0" encoding="utf-8"?>
<sst xmlns="http://schemas.openxmlformats.org/spreadsheetml/2006/main" count="36" uniqueCount="35">
  <si>
    <t>a</t>
  </si>
  <si>
    <t>2026-2027</t>
  </si>
  <si>
    <t>Catholic Charities</t>
  </si>
  <si>
    <t>New Carbon/Schuylkill Poverty Relief</t>
  </si>
  <si>
    <t>Holy Family Senior Living</t>
  </si>
  <si>
    <t>St Peters, Reading (Kennedy House Soup Kitchen)</t>
  </si>
  <si>
    <t>Retired and Infirmed Priests</t>
  </si>
  <si>
    <t>Community Services</t>
  </si>
  <si>
    <t>Catholic Life &amp; Evanglization Programs</t>
  </si>
  <si>
    <t>Live Vertical High School Ministry</t>
  </si>
  <si>
    <t>Office of Hispanic Affairs</t>
  </si>
  <si>
    <t>Hispanic Ministry - Shenandoah</t>
  </si>
  <si>
    <t>Berks Hispanic Apostolate (St Peters, Reading)</t>
  </si>
  <si>
    <t>Lehigh Hispanic Apostolate (Sacred Heart, Allentown)</t>
  </si>
  <si>
    <t>Northampton Hispanic Apostolate</t>
  </si>
  <si>
    <t>Parish Life</t>
  </si>
  <si>
    <t>Permanent Diaconate</t>
  </si>
  <si>
    <t>Vocations</t>
  </si>
  <si>
    <t>Priestly Formation</t>
  </si>
  <si>
    <t>Mercy (Special Learning Center)</t>
  </si>
  <si>
    <t>St Joseph (Special Learning Center)</t>
  </si>
  <si>
    <t>John Paul II (Special Learning Center)</t>
  </si>
  <si>
    <t>Special Learning Centers</t>
  </si>
  <si>
    <t>BWAC Need-Based High School Scholarships</t>
  </si>
  <si>
    <t>BWAC Schuylkill/Carbon County Elementary Schools</t>
  </si>
  <si>
    <t>Bishop's Scholarship Society Scholarships</t>
  </si>
  <si>
    <t>Education Grants &amp; Scholarships</t>
  </si>
  <si>
    <t>Catholic Education</t>
  </si>
  <si>
    <t>Totall BAA Allocations</t>
  </si>
  <si>
    <t>Administration budgeted expenses</t>
  </si>
  <si>
    <t>Projected Interest Income</t>
  </si>
  <si>
    <t>Administration (net of Interest Income)</t>
  </si>
  <si>
    <t>Projrected Parish Sharing</t>
  </si>
  <si>
    <t>GRAND TOTAL</t>
  </si>
  <si>
    <t>2026-2027 Because We Are Catholic Allocations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</si>
</sst>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2"/>
      <name val="Aptos Narrow"/>
      <family val="2"/>
      <scheme val="minor"/>
    </font>
    <font>
      <i/>
      <sz val="12"/>
      <color indexed="17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left"/>
    </xf>
    <xf numFmtId="9" fontId="2" fillId="3" borderId="1" xfId="2" applyFont="1" applyFill="1" applyBorder="1" applyAlignment="1">
      <alignment horizontal="center" wrapText="1"/>
    </xf>
    <xf numFmtId="164" fontId="2" fillId="4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9" fontId="3" fillId="3" borderId="3" xfId="2" applyFont="1" applyFill="1" applyBorder="1" applyAlignment="1">
      <alignment horizontal="center"/>
    </xf>
    <xf numFmtId="164" fontId="3" fillId="4" borderId="3" xfId="0" applyNumberFormat="1" applyFont="1" applyFill="1" applyBorder="1"/>
    <xf numFmtId="0" fontId="4" fillId="0" borderId="2" xfId="0" applyFont="1" applyBorder="1" applyAlignment="1">
      <alignment horizontal="left"/>
    </xf>
    <xf numFmtId="0" fontId="2" fillId="2" borderId="4" xfId="0" applyFont="1" applyFill="1" applyBorder="1" applyAlignment="1">
      <alignment horizontal="right"/>
    </xf>
    <xf numFmtId="9" fontId="2" fillId="3" borderId="1" xfId="2" applyFont="1" applyFill="1" applyBorder="1" applyAlignment="1">
      <alignment horizontal="center"/>
    </xf>
    <xf numFmtId="164" fontId="2" fillId="4" borderId="1" xfId="0" applyNumberFormat="1" applyFont="1" applyFill="1" applyBorder="1"/>
    <xf numFmtId="0" fontId="4" fillId="0" borderId="2" xfId="0" applyFont="1" applyBorder="1"/>
    <xf numFmtId="164" fontId="2" fillId="3" borderId="1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right"/>
    </xf>
    <xf numFmtId="9" fontId="5" fillId="3" borderId="3" xfId="2" applyFont="1" applyFill="1" applyBorder="1" applyAlignment="1">
      <alignment horizontal="center"/>
    </xf>
    <xf numFmtId="164" fontId="5" fillId="4" borderId="3" xfId="0" applyNumberFormat="1" applyFont="1" applyFill="1" applyBorder="1"/>
    <xf numFmtId="0" fontId="4" fillId="0" borderId="2" xfId="0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9" fontId="2" fillId="3" borderId="6" xfId="2" applyFont="1" applyFill="1" applyBorder="1" applyAlignment="1">
      <alignment horizontal="center"/>
    </xf>
    <xf numFmtId="164" fontId="2" fillId="4" borderId="6" xfId="1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9" fontId="3" fillId="0" borderId="0" xfId="2" applyFont="1" applyAlignment="1">
      <alignment horizontal="center"/>
    </xf>
    <xf numFmtId="164" fontId="3" fillId="0" borderId="0" xfId="0" applyNumberFormat="1" applyFont="1"/>
    <xf numFmtId="0" fontId="4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9E7EC-120B-4862-BE1F-97AD0C59A540}">
  <dimension ref="A1:C44"/>
  <sheetViews>
    <sheetView tabSelected="1" workbookViewId="0">
      <selection sqref="A1:C43"/>
    </sheetView>
  </sheetViews>
  <sheetFormatPr baseColWidth="10" defaultColWidth="8.83203125" defaultRowHeight="16" x14ac:dyDescent="0.2"/>
  <cols>
    <col min="1" max="1" width="56.6640625" style="24" customWidth="1"/>
    <col min="2" max="2" width="1.5" style="22" customWidth="1"/>
    <col min="3" max="3" width="16.33203125" style="23" customWidth="1"/>
  </cols>
  <sheetData>
    <row r="1" spans="1:3" ht="18" thickBot="1" x14ac:dyDescent="0.25">
      <c r="A1" s="1" t="s">
        <v>34</v>
      </c>
      <c r="B1" s="2" t="s">
        <v>0</v>
      </c>
      <c r="C1" s="3" t="s">
        <v>1</v>
      </c>
    </row>
    <row r="2" spans="1:3" x14ac:dyDescent="0.2">
      <c r="A2" s="4" t="s">
        <v>2</v>
      </c>
      <c r="B2" s="5"/>
      <c r="C2" s="6">
        <v>400000</v>
      </c>
    </row>
    <row r="3" spans="1:3" x14ac:dyDescent="0.2">
      <c r="A3" s="4" t="s">
        <v>3</v>
      </c>
      <c r="B3" s="5"/>
      <c r="C3" s="6"/>
    </row>
    <row r="4" spans="1:3" x14ac:dyDescent="0.2">
      <c r="A4" s="7" t="s">
        <v>4</v>
      </c>
      <c r="B4" s="5"/>
      <c r="C4" s="6">
        <v>160000</v>
      </c>
    </row>
    <row r="5" spans="1:3" x14ac:dyDescent="0.2">
      <c r="A5" s="4" t="s">
        <v>5</v>
      </c>
      <c r="B5" s="5"/>
      <c r="C5" s="6">
        <v>40000</v>
      </c>
    </row>
    <row r="6" spans="1:3" ht="17" thickBot="1" x14ac:dyDescent="0.25">
      <c r="A6" s="7" t="s">
        <v>6</v>
      </c>
      <c r="B6" s="5"/>
      <c r="C6" s="6">
        <v>1200000</v>
      </c>
    </row>
    <row r="7" spans="1:3" ht="17" thickBot="1" x14ac:dyDescent="0.25">
      <c r="A7" s="8" t="s">
        <v>7</v>
      </c>
      <c r="B7" s="9"/>
      <c r="C7" s="10">
        <f>SUM(C2:C6)</f>
        <v>1800000</v>
      </c>
    </row>
    <row r="8" spans="1:3" x14ac:dyDescent="0.2">
      <c r="A8" s="7"/>
      <c r="B8" s="5"/>
      <c r="C8" s="6"/>
    </row>
    <row r="9" spans="1:3" x14ac:dyDescent="0.2">
      <c r="A9" s="7" t="s">
        <v>8</v>
      </c>
      <c r="B9" s="5"/>
      <c r="C9" s="6">
        <v>80000</v>
      </c>
    </row>
    <row r="10" spans="1:3" x14ac:dyDescent="0.2">
      <c r="A10" s="7" t="s">
        <v>9</v>
      </c>
      <c r="B10" s="5"/>
      <c r="C10" s="6">
        <v>60000</v>
      </c>
    </row>
    <row r="11" spans="1:3" x14ac:dyDescent="0.2">
      <c r="A11" s="4" t="s">
        <v>10</v>
      </c>
      <c r="B11" s="5"/>
      <c r="C11" s="6">
        <v>39000</v>
      </c>
    </row>
    <row r="12" spans="1:3" x14ac:dyDescent="0.2">
      <c r="A12" s="4" t="s">
        <v>11</v>
      </c>
      <c r="B12" s="5"/>
      <c r="C12" s="6">
        <v>40000</v>
      </c>
    </row>
    <row r="13" spans="1:3" x14ac:dyDescent="0.2">
      <c r="A13" s="11" t="s">
        <v>12</v>
      </c>
      <c r="B13" s="5"/>
      <c r="C13" s="6">
        <v>70000</v>
      </c>
    </row>
    <row r="14" spans="1:3" x14ac:dyDescent="0.2">
      <c r="A14" s="11" t="s">
        <v>13</v>
      </c>
      <c r="B14" s="5"/>
      <c r="C14" s="6">
        <v>70000</v>
      </c>
    </row>
    <row r="15" spans="1:3" ht="17" thickBot="1" x14ac:dyDescent="0.25">
      <c r="A15" s="11" t="s">
        <v>14</v>
      </c>
      <c r="B15" s="5"/>
      <c r="C15" s="6">
        <v>81000</v>
      </c>
    </row>
    <row r="16" spans="1:3" ht="17" thickBot="1" x14ac:dyDescent="0.25">
      <c r="A16" s="8" t="s">
        <v>15</v>
      </c>
      <c r="B16" s="12"/>
      <c r="C16" s="10">
        <f>SUM(C9:C15)</f>
        <v>440000</v>
      </c>
    </row>
    <row r="17" spans="1:3" x14ac:dyDescent="0.2">
      <c r="A17" s="7"/>
      <c r="B17" s="5"/>
      <c r="C17" s="6"/>
    </row>
    <row r="18" spans="1:3" x14ac:dyDescent="0.2">
      <c r="A18" s="7" t="s">
        <v>16</v>
      </c>
      <c r="B18" s="5"/>
      <c r="C18" s="6">
        <v>60000</v>
      </c>
    </row>
    <row r="19" spans="1:3" x14ac:dyDescent="0.2">
      <c r="A19" s="7" t="s">
        <v>17</v>
      </c>
      <c r="B19" s="5"/>
      <c r="C19" s="6">
        <v>100000</v>
      </c>
    </row>
    <row r="20" spans="1:3" ht="17" thickBot="1" x14ac:dyDescent="0.25">
      <c r="A20" s="7" t="s">
        <v>18</v>
      </c>
      <c r="B20" s="5"/>
      <c r="C20" s="6">
        <v>320000</v>
      </c>
    </row>
    <row r="21" spans="1:3" ht="17" thickBot="1" x14ac:dyDescent="0.25">
      <c r="A21" s="8" t="s">
        <v>17</v>
      </c>
      <c r="B21" s="9"/>
      <c r="C21" s="10">
        <f>SUM(C18:C20)</f>
        <v>480000</v>
      </c>
    </row>
    <row r="22" spans="1:3" x14ac:dyDescent="0.2">
      <c r="A22" s="7"/>
      <c r="B22" s="5"/>
      <c r="C22" s="6"/>
    </row>
    <row r="23" spans="1:3" x14ac:dyDescent="0.2">
      <c r="A23" s="4" t="s">
        <v>19</v>
      </c>
      <c r="B23" s="5"/>
      <c r="C23" s="6">
        <v>150000</v>
      </c>
    </row>
    <row r="24" spans="1:3" x14ac:dyDescent="0.2">
      <c r="A24" s="4" t="s">
        <v>20</v>
      </c>
      <c r="B24" s="5"/>
      <c r="C24" s="6">
        <v>180000</v>
      </c>
    </row>
    <row r="25" spans="1:3" x14ac:dyDescent="0.2">
      <c r="A25" s="4" t="s">
        <v>21</v>
      </c>
      <c r="B25" s="5"/>
      <c r="C25" s="6">
        <v>35000</v>
      </c>
    </row>
    <row r="26" spans="1:3" x14ac:dyDescent="0.2">
      <c r="A26" s="13" t="s">
        <v>22</v>
      </c>
      <c r="B26" s="14"/>
      <c r="C26" s="15">
        <f>SUM(C23:C25)</f>
        <v>365000</v>
      </c>
    </row>
    <row r="27" spans="1:3" x14ac:dyDescent="0.2">
      <c r="A27" s="16"/>
      <c r="B27" s="5"/>
      <c r="C27" s="6"/>
    </row>
    <row r="28" spans="1:3" x14ac:dyDescent="0.2">
      <c r="A28" s="4" t="s">
        <v>23</v>
      </c>
      <c r="B28" s="5"/>
      <c r="C28" s="6">
        <v>60000</v>
      </c>
    </row>
    <row r="29" spans="1:3" x14ac:dyDescent="0.2">
      <c r="A29" s="4" t="s">
        <v>24</v>
      </c>
      <c r="B29" s="5"/>
      <c r="C29" s="6">
        <v>110000</v>
      </c>
    </row>
    <row r="30" spans="1:3" x14ac:dyDescent="0.2">
      <c r="A30" s="4" t="s">
        <v>25</v>
      </c>
      <c r="B30" s="5"/>
      <c r="C30" s="6">
        <v>130000</v>
      </c>
    </row>
    <row r="31" spans="1:3" x14ac:dyDescent="0.2">
      <c r="A31" s="13" t="s">
        <v>26</v>
      </c>
      <c r="B31" s="14"/>
      <c r="C31" s="15">
        <f>SUM(C28:C30)</f>
        <v>300000</v>
      </c>
    </row>
    <row r="32" spans="1:3" ht="17" thickBot="1" x14ac:dyDescent="0.25">
      <c r="A32" s="4"/>
      <c r="B32" s="5"/>
      <c r="C32" s="6"/>
    </row>
    <row r="33" spans="1:3" ht="17" thickBot="1" x14ac:dyDescent="0.25">
      <c r="A33" s="8" t="s">
        <v>27</v>
      </c>
      <c r="B33" s="9"/>
      <c r="C33" s="10">
        <f>C31+C26</f>
        <v>665000</v>
      </c>
    </row>
    <row r="34" spans="1:3" ht="17" thickBot="1" x14ac:dyDescent="0.25">
      <c r="A34" s="8"/>
      <c r="B34" s="9"/>
      <c r="C34" s="10"/>
    </row>
    <row r="35" spans="1:3" ht="17" thickBot="1" x14ac:dyDescent="0.25">
      <c r="A35" s="8" t="s">
        <v>28</v>
      </c>
      <c r="B35" s="9"/>
      <c r="C35" s="10">
        <f>C33+C21+C16+C7</f>
        <v>3385000</v>
      </c>
    </row>
    <row r="36" spans="1:3" x14ac:dyDescent="0.2">
      <c r="A36" s="4"/>
      <c r="B36" s="5"/>
      <c r="C36" s="6"/>
    </row>
    <row r="37" spans="1:3" x14ac:dyDescent="0.2">
      <c r="A37" s="4" t="s">
        <v>29</v>
      </c>
      <c r="B37" s="5"/>
      <c r="C37" s="6">
        <v>300000</v>
      </c>
    </row>
    <row r="38" spans="1:3" ht="17" thickBot="1" x14ac:dyDescent="0.25">
      <c r="A38" s="4" t="s">
        <v>30</v>
      </c>
      <c r="B38" s="5"/>
      <c r="C38" s="6">
        <v>-35000</v>
      </c>
    </row>
    <row r="39" spans="1:3" ht="17" thickBot="1" x14ac:dyDescent="0.25">
      <c r="A39" s="8" t="s">
        <v>31</v>
      </c>
      <c r="B39" s="9"/>
      <c r="C39" s="10">
        <f>SUM(C37:C38)</f>
        <v>265000</v>
      </c>
    </row>
    <row r="40" spans="1:3" ht="17" thickBot="1" x14ac:dyDescent="0.25">
      <c r="A40" s="17"/>
      <c r="B40" s="18"/>
      <c r="C40" s="19"/>
    </row>
    <row r="41" spans="1:3" ht="17" thickBot="1" x14ac:dyDescent="0.25">
      <c r="A41" s="8" t="s">
        <v>32</v>
      </c>
      <c r="B41" s="9"/>
      <c r="C41" s="10">
        <v>50000</v>
      </c>
    </row>
    <row r="42" spans="1:3" ht="17" thickBot="1" x14ac:dyDescent="0.25">
      <c r="A42" s="20"/>
      <c r="B42" s="18"/>
      <c r="C42" s="19"/>
    </row>
    <row r="43" spans="1:3" ht="17" thickBot="1" x14ac:dyDescent="0.25">
      <c r="A43" s="8" t="s">
        <v>33</v>
      </c>
      <c r="B43" s="9"/>
      <c r="C43" s="10">
        <f>C41+C39+C33+C21+C16+C7</f>
        <v>3700000</v>
      </c>
    </row>
    <row r="44" spans="1:3" x14ac:dyDescent="0.2">
      <c r="A44" s="21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Mullikin</dc:creator>
  <cp:lastModifiedBy>Sid O'Neill</cp:lastModifiedBy>
  <dcterms:created xsi:type="dcterms:W3CDTF">2026-03-17T19:12:27Z</dcterms:created>
  <dcterms:modified xsi:type="dcterms:W3CDTF">2026-03-24T20:38:42Z</dcterms:modified>
</cp:coreProperties>
</file>